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F28" i="1" l="1"/>
  <c r="D14" i="1"/>
  <c r="C8" i="1"/>
  <c r="F14" i="1" l="1"/>
  <c r="G14" i="1" s="1"/>
  <c r="G78" i="1"/>
  <c r="G77" i="1"/>
  <c r="G76" i="1"/>
  <c r="G75" i="1"/>
  <c r="G73" i="1"/>
  <c r="F72" i="1"/>
  <c r="E72" i="1"/>
  <c r="C72" i="1"/>
  <c r="G71" i="1"/>
  <c r="G70" i="1"/>
  <c r="G69" i="1"/>
  <c r="G68" i="1"/>
  <c r="G67" i="1"/>
  <c r="G66" i="1"/>
  <c r="G65" i="1"/>
  <c r="G64" i="1"/>
  <c r="G63" i="1"/>
  <c r="G61" i="1"/>
  <c r="G60" i="1"/>
  <c r="G55" i="1"/>
  <c r="F29" i="1"/>
  <c r="E29" i="1"/>
  <c r="D29" i="1"/>
  <c r="G29" i="1" s="1"/>
  <c r="C29" i="1"/>
  <c r="B29" i="1"/>
  <c r="G28" i="1"/>
  <c r="F23" i="1"/>
  <c r="E23" i="1"/>
  <c r="D23" i="1"/>
  <c r="C23" i="1"/>
  <c r="B23" i="1"/>
  <c r="F15" i="1"/>
  <c r="E15" i="1"/>
  <c r="D15" i="1"/>
  <c r="C15" i="1"/>
  <c r="B15" i="1"/>
  <c r="G10" i="1"/>
  <c r="B56" i="1" l="1"/>
  <c r="B74" i="1" s="1"/>
  <c r="D56" i="1"/>
  <c r="D74" i="1" s="1"/>
  <c r="E56" i="1"/>
  <c r="E74" i="1" s="1"/>
  <c r="C56" i="1"/>
  <c r="C74" i="1" s="1"/>
  <c r="G23" i="1"/>
  <c r="G72" i="1"/>
  <c r="F56" i="1"/>
  <c r="G15" i="1"/>
  <c r="F74" i="1" l="1"/>
  <c r="G74" i="1" s="1"/>
  <c r="G56" i="1"/>
</calcChain>
</file>

<file path=xl/sharedStrings.xml><?xml version="1.0" encoding="utf-8"?>
<sst xmlns="http://schemas.openxmlformats.org/spreadsheetml/2006/main" count="84" uniqueCount="84">
  <si>
    <t>ESTADO ANALITICO DE INGRESOS DETALLADO</t>
  </si>
  <si>
    <t>Capítulo y Concepto</t>
  </si>
  <si>
    <t>Ingreso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</si>
  <si>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</si>
  <si>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</si>
  <si>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</si>
  <si>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</si>
  <si>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</si>
  <si>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</si>
  <si>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</si>
  <si>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</si>
  <si>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</si>
  <si>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</si>
  <si>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</si>
  <si>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</si>
  <si>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</si>
  <si>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</si>
  <si>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Fondo general de participaciones</t>
  </si>
  <si>
    <t>Fondo de fomento municipal</t>
  </si>
  <si>
    <t>Fondo de fiscalización</t>
  </si>
  <si>
    <t>Fondo de compensación para resarcimiento por disminución del impuesto sobre automóviles nuevos</t>
  </si>
  <si>
    <t>Fondo de impuesto especial (sobre alcohol, cerveza y tabaco)</t>
  </si>
  <si>
    <t>IEPS a las gasolinas y diesel</t>
  </si>
  <si>
    <t>0.136% de la recaudación federal participable</t>
  </si>
  <si>
    <t>I. Incentivos Derivados de la Colaboración Fiscal</t>
  </si>
  <si>
    <t>Impuesto federal sobre tenencia y uso de vehículos</t>
  </si>
  <si>
    <t>Fondo de impuesto de autos nuevos</t>
  </si>
  <si>
    <t>Participación de Premios y Loterias</t>
  </si>
  <si>
    <t>Participaciones estatales</t>
  </si>
  <si>
    <t>J. Transferencias</t>
  </si>
  <si>
    <t>K. Convenios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</si>
  <si>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</si>
  <si>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</si>
  <si>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</si>
  <si>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</si>
  <si>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</si>
  <si>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</si>
  <si>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SUBSEMUN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</si>
  <si>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</si>
  <si>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</si>
  <si>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</si>
  <si>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</si>
  <si>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</si>
  <si>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</si>
  <si>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</si>
  <si>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</si>
  <si>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</si>
  <si>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</si>
  <si>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</si>
  <si>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</si>
  <si>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</si>
  <si>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</si>
  <si>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>CEA Comisión Estatal de Agua Potable</t>
  </si>
  <si>
    <t xml:space="preserve">Fondo Nacional de Desarrollo Municipal (FONADEM) </t>
  </si>
  <si>
    <t xml:space="preserve">Fondo de Desastres Naturales (FONDEN) </t>
  </si>
  <si>
    <t>Programa Apaur 2017</t>
  </si>
  <si>
    <t>L. Otros Ingresos de Libre Disposición</t>
  </si>
  <si>
    <t>I. Total de Ingresos de Libre Disposición</t>
  </si>
  <si>
    <t>A. Aportaciones</t>
  </si>
  <si>
    <t>Fondo de aportaciones para el fortalecimiento municipal</t>
  </si>
  <si>
    <t>Fondo de aportaciones para la infraestructura social municipal</t>
  </si>
  <si>
    <t>B. Convenios</t>
  </si>
  <si>
    <t>C. Fondos Distintos de Aportaciones</t>
  </si>
  <si>
    <t>D. Transferencias, Subsidios y Subvenciones, y Pensiones y Jubilaciones</t>
  </si>
  <si>
    <t>Subsidios y Subvenciones</t>
  </si>
  <si>
    <t>Fideicomiso para coadyubar al desarrollo de las entidades federativas y municipales</t>
  </si>
  <si>
    <t>FIDEM ejercicio</t>
  </si>
  <si>
    <t>FIDEM ejercicios anteriores</t>
  </si>
  <si>
    <t>Rendimientos financieros FIDEM</t>
  </si>
  <si>
    <t>Apoyos provenientes de aportaciones Federales o Estatales</t>
  </si>
  <si>
    <t>Ayudas Sociales (desglosar)</t>
  </si>
  <si>
    <t>AYUDAS SOCIALES DIVERSAS</t>
  </si>
  <si>
    <t>E. Otras Transferencias Federales Etiquetadas</t>
  </si>
  <si>
    <t>II. Total de Transferencias Federales Etiquetadas</t>
  </si>
  <si>
    <t>III. Ingresos Derivados de Financiamientos</t>
  </si>
  <si>
    <t>IV. Total de Ingresos</t>
  </si>
  <si>
    <t>Datos Informativos</t>
  </si>
  <si>
    <t>1. Ingresos Derivados de Financiamientos con Fuente de Pago de Ingresos de Libre Disposición.</t>
  </si>
  <si>
    <t>2. Ingresos Derivados de Financiamientos con Fuente de Pago de Transferencias Federales Etiquetadas.</t>
  </si>
  <si>
    <t>3. Ingresos Derivados de Financiamientos.</t>
  </si>
  <si>
    <t>Formato 5</t>
  </si>
  <si>
    <t>SISTEMA PARA EL DESARROLLO INTEGRAL DE LA FAMILIA DEL MUNICIPIO DE GUAYMAS SONORA</t>
  </si>
  <si>
    <t xml:space="preserve">G. Ingresos por Venta de Bienes y Servicios </t>
  </si>
  <si>
    <t>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</si>
</sst>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Helvetica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justify" vertical="center" wrapText="1"/>
    </xf>
    <xf numFmtId="4" fontId="10" fillId="0" borderId="7" xfId="1" applyNumberFormat="1" applyFont="1" applyFill="1" applyBorder="1" applyAlignment="1">
      <alignment horizontal="right" vertical="center" wrapText="1"/>
    </xf>
    <xf numFmtId="0" fontId="0" fillId="0" borderId="0" xfId="0" applyFill="1"/>
    <xf numFmtId="4" fontId="0" fillId="0" borderId="0" xfId="0" applyNumberFormat="1" applyFill="1"/>
    <xf numFmtId="0" fontId="5" fillId="0" borderId="7" xfId="0" applyFont="1" applyFill="1" applyBorder="1" applyAlignment="1">
      <alignment horizontal="left" vertical="justify" wrapText="1"/>
    </xf>
    <xf numFmtId="0" fontId="2" fillId="0" borderId="0" xfId="0" applyFont="1" applyFill="1"/>
    <xf numFmtId="4" fontId="2" fillId="0" borderId="0" xfId="0" applyNumberFormat="1" applyFont="1" applyFill="1"/>
    <xf numFmtId="0" fontId="5" fillId="0" borderId="7" xfId="0" applyFont="1" applyFill="1" applyBorder="1" applyAlignment="1">
      <alignment horizontal="justify" vertical="justify" wrapText="1"/>
    </xf>
    <xf numFmtId="4" fontId="5" fillId="0" borderId="7" xfId="1" applyNumberFormat="1" applyFont="1" applyFill="1" applyBorder="1" applyAlignment="1" applyProtection="1">
      <alignment vertical="center"/>
    </xf>
    <xf numFmtId="0" fontId="0" fillId="0" borderId="0" xfId="0" applyFont="1" applyFill="1"/>
    <xf numFmtId="4" fontId="0" fillId="0" borderId="0" xfId="0" applyNumberFormat="1" applyFont="1" applyFill="1"/>
    <xf numFmtId="0" fontId="11" fillId="0" borderId="7" xfId="0" applyFont="1" applyFill="1" applyBorder="1" applyAlignment="1">
      <alignment horizontal="justify" vertical="justify" wrapText="1"/>
    </xf>
    <xf numFmtId="4" fontId="11" fillId="0" borderId="7" xfId="1" applyNumberFormat="1" applyFont="1" applyFill="1" applyBorder="1" applyAlignment="1" applyProtection="1">
      <alignment vertical="center"/>
    </xf>
    <xf numFmtId="0" fontId="11" fillId="0" borderId="7" xfId="0" applyFont="1" applyBorder="1" applyAlignment="1">
      <alignment horizontal="left" vertical="justify"/>
    </xf>
    <xf numFmtId="0" fontId="11" fillId="0" borderId="7" xfId="0" applyFont="1" applyFill="1" applyBorder="1" applyAlignment="1">
      <alignment horizontal="left" vertical="justify"/>
    </xf>
    <xf numFmtId="4" fontId="12" fillId="0" borderId="7" xfId="1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horizontal="justify" vertical="justify" wrapText="1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42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Moneda 2 3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zoomScaleNormal="100" workbookViewId="0">
      <selection activeCell="E29" sqref="E29"/>
    </sheetView>
  </sheetViews>
  <sheetFormatPr baseColWidth="10" defaultColWidth="11.42578125" defaultRowHeight="15" x14ac:dyDescent="0.25"/>
  <cols>
    <col min="1" max="1" width="59.140625" customWidth="1"/>
    <col min="2" max="2" width="15.28515625" customWidth="1"/>
    <col min="3" max="3" width="13.5703125" customWidth="1"/>
    <col min="4" max="4" width="15.28515625" customWidth="1"/>
    <col min="5" max="6" width="15.28515625" bestFit="1" customWidth="1"/>
    <col min="7" max="7" width="15.7109375" customWidth="1"/>
    <col min="8" max="8" width="16.140625" customWidth="1"/>
    <col min="9" max="9" width="4.5703125" customWidth="1"/>
    <col min="10" max="10" width="15" customWidth="1"/>
    <col min="11" max="11" width="16.42578125" customWidth="1"/>
  </cols>
  <sheetData>
    <row r="1" spans="1:13" ht="20.25" x14ac:dyDescent="0.25">
      <c r="A1" s="33" t="s">
        <v>81</v>
      </c>
      <c r="B1" s="33"/>
      <c r="C1" s="33"/>
      <c r="D1" s="33"/>
      <c r="E1" s="33"/>
      <c r="F1" s="33"/>
      <c r="G1" s="33"/>
    </row>
    <row r="2" spans="1:13" s="1" customFormat="1" ht="20.25" x14ac:dyDescent="0.25">
      <c r="A2" s="34" t="s">
        <v>0</v>
      </c>
      <c r="B2" s="34"/>
      <c r="C2" s="34"/>
      <c r="D2" s="34"/>
      <c r="E2" s="34"/>
      <c r="F2" s="34"/>
      <c r="G2" s="34"/>
    </row>
    <row r="3" spans="1:13" s="2" customFormat="1" ht="15" customHeight="1" x14ac:dyDescent="0.25">
      <c r="A3" s="35" t="s">
        <v>83</v>
      </c>
      <c r="B3" s="35"/>
      <c r="C3" s="35"/>
      <c r="D3" s="35"/>
      <c r="E3" s="35"/>
      <c r="F3" s="35"/>
      <c r="G3" s="35"/>
    </row>
    <row r="4" spans="1:13" s="2" customFormat="1" ht="15.75" customHeight="1" x14ac:dyDescent="0.25">
      <c r="A4" s="3"/>
      <c r="F4" s="4"/>
      <c r="G4" s="5" t="s">
        <v>80</v>
      </c>
    </row>
    <row r="5" spans="1:13" s="6" customFormat="1" ht="27.75" customHeight="1" x14ac:dyDescent="0.25">
      <c r="A5" s="36" t="s">
        <v>1</v>
      </c>
      <c r="B5" s="38" t="s">
        <v>2</v>
      </c>
      <c r="C5" s="39"/>
      <c r="D5" s="39"/>
      <c r="E5" s="39"/>
      <c r="F5" s="40"/>
      <c r="G5" s="41" t="s">
        <v>3</v>
      </c>
    </row>
    <row r="6" spans="1:13" s="6" customFormat="1" ht="27.75" customHeight="1" x14ac:dyDescent="0.25">
      <c r="A6" s="37"/>
      <c r="B6" s="30" t="s">
        <v>4</v>
      </c>
      <c r="C6" s="31" t="s">
        <v>5</v>
      </c>
      <c r="D6" s="30" t="s">
        <v>6</v>
      </c>
      <c r="E6" s="32" t="s">
        <v>7</v>
      </c>
      <c r="F6" s="32" t="s">
        <v>8</v>
      </c>
      <c r="G6" s="42"/>
    </row>
    <row r="7" spans="1:13" s="12" customFormat="1" ht="27.75" customHeight="1" x14ac:dyDescent="0.25">
      <c r="A7" s="7" t="s">
        <v>9</v>
      </c>
      <c r="B7" s="8"/>
      <c r="C7" s="9"/>
      <c r="D7" s="8"/>
      <c r="E7" s="10"/>
      <c r="F7" s="10"/>
      <c r="G7" s="11"/>
    </row>
    <row r="8" spans="1:13" s="15" customFormat="1" x14ac:dyDescent="0.25">
      <c r="A8" s="13" t="s">
        <v>10</v>
      </c>
      <c r="B8" s="14">
        <v>0</v>
      </c>
      <c r="C8" s="14">
        <f t="shared" ref="C8" si="0">+C14+C28</f>
        <v>0</v>
      </c>
      <c r="D8" s="14">
        <v>0</v>
      </c>
      <c r="E8" s="14">
        <v>0</v>
      </c>
      <c r="F8" s="14">
        <v>0</v>
      </c>
      <c r="G8" s="14">
        <v>0</v>
      </c>
      <c r="J8" s="16"/>
      <c r="K8" s="16"/>
      <c r="M8" s="16"/>
    </row>
    <row r="9" spans="1:13" s="15" customFormat="1" x14ac:dyDescent="0.25">
      <c r="A9" s="13" t="s">
        <v>11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J9" s="16"/>
      <c r="K9" s="16"/>
      <c r="M9" s="16"/>
    </row>
    <row r="10" spans="1:13" s="15" customFormat="1" x14ac:dyDescent="0.25">
      <c r="A10" s="13" t="s">
        <v>12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 t="shared" ref="G10:G73" si="1">F10-D10</f>
        <v>0</v>
      </c>
      <c r="J10" s="16"/>
      <c r="K10" s="16"/>
      <c r="M10" s="16"/>
    </row>
    <row r="11" spans="1:13" s="15" customFormat="1" x14ac:dyDescent="0.25">
      <c r="A11" s="13" t="s">
        <v>13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J11" s="16"/>
      <c r="K11" s="16"/>
      <c r="M11" s="16"/>
    </row>
    <row r="12" spans="1:13" s="15" customFormat="1" x14ac:dyDescent="0.25">
      <c r="A12" s="13" t="s">
        <v>14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J12" s="16"/>
      <c r="K12" s="16"/>
      <c r="M12" s="16"/>
    </row>
    <row r="13" spans="1:13" s="15" customFormat="1" x14ac:dyDescent="0.25">
      <c r="A13" s="13" t="s">
        <v>15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J13" s="16"/>
      <c r="K13" s="16"/>
      <c r="M13" s="16"/>
    </row>
    <row r="14" spans="1:13" s="18" customFormat="1" x14ac:dyDescent="0.25">
      <c r="A14" s="17" t="s">
        <v>82</v>
      </c>
      <c r="B14" s="14">
        <v>4092000</v>
      </c>
      <c r="C14" s="14">
        <v>0</v>
      </c>
      <c r="D14" s="14">
        <f>+B14</f>
        <v>4092000</v>
      </c>
      <c r="E14" s="14">
        <v>2406753.4900000002</v>
      </c>
      <c r="F14" s="14">
        <f>+E14</f>
        <v>2406753.4900000002</v>
      </c>
      <c r="G14" s="21">
        <f t="shared" si="1"/>
        <v>-1685246.5099999998</v>
      </c>
      <c r="J14" s="19"/>
      <c r="K14" s="19"/>
      <c r="M14" s="19"/>
    </row>
    <row r="15" spans="1:13" s="22" customFormat="1" x14ac:dyDescent="0.25">
      <c r="A15" s="20" t="s">
        <v>16</v>
      </c>
      <c r="B15" s="21">
        <f>SUM(B16:B22)</f>
        <v>0</v>
      </c>
      <c r="C15" s="21">
        <f t="shared" ref="C15:F15" si="2">SUM(C16:C22)</f>
        <v>0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1">
        <f t="shared" si="1"/>
        <v>0</v>
      </c>
      <c r="J15" s="23"/>
      <c r="K15" s="23"/>
      <c r="M15" s="23"/>
    </row>
    <row r="16" spans="1:13" s="15" customFormat="1" x14ac:dyDescent="0.25">
      <c r="A16" s="24" t="s">
        <v>17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J16" s="16"/>
      <c r="K16" s="16"/>
      <c r="M16" s="16"/>
    </row>
    <row r="17" spans="1:13" s="15" customFormat="1" x14ac:dyDescent="0.25">
      <c r="A17" s="24" t="s">
        <v>18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J17" s="16"/>
      <c r="K17" s="16"/>
      <c r="M17" s="16"/>
    </row>
    <row r="18" spans="1:13" s="15" customFormat="1" x14ac:dyDescent="0.25">
      <c r="A18" s="24" t="s">
        <v>19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J18" s="16"/>
      <c r="K18" s="16"/>
      <c r="M18" s="16"/>
    </row>
    <row r="19" spans="1:13" s="15" customFormat="1" ht="25.5" x14ac:dyDescent="0.25">
      <c r="A19" s="24" t="s">
        <v>20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J19" s="16"/>
      <c r="K19" s="16"/>
      <c r="M19" s="16"/>
    </row>
    <row r="20" spans="1:13" s="15" customFormat="1" x14ac:dyDescent="0.25">
      <c r="A20" s="24" t="s">
        <v>21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J20" s="16"/>
      <c r="K20" s="16"/>
      <c r="M20" s="16"/>
    </row>
    <row r="21" spans="1:13" s="15" customFormat="1" x14ac:dyDescent="0.25">
      <c r="A21" s="24" t="s">
        <v>22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J21" s="16"/>
      <c r="K21" s="16"/>
      <c r="M21" s="16"/>
    </row>
    <row r="22" spans="1:13" s="15" customFormat="1" x14ac:dyDescent="0.25">
      <c r="A22" s="24" t="s">
        <v>23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J22" s="16"/>
      <c r="K22" s="16"/>
      <c r="M22" s="16"/>
    </row>
    <row r="23" spans="1:13" s="22" customFormat="1" x14ac:dyDescent="0.25">
      <c r="A23" s="20" t="s">
        <v>24</v>
      </c>
      <c r="B23" s="21">
        <f>SUM(B24:B27)</f>
        <v>0</v>
      </c>
      <c r="C23" s="21">
        <f t="shared" ref="C23:F23" si="3">SUM(C24:C27)</f>
        <v>0</v>
      </c>
      <c r="D23" s="21">
        <f t="shared" si="3"/>
        <v>0</v>
      </c>
      <c r="E23" s="21">
        <f t="shared" si="3"/>
        <v>0</v>
      </c>
      <c r="F23" s="21">
        <f t="shared" si="3"/>
        <v>0</v>
      </c>
      <c r="G23" s="21">
        <f t="shared" si="1"/>
        <v>0</v>
      </c>
      <c r="J23" s="23"/>
      <c r="K23" s="23"/>
      <c r="M23" s="23"/>
    </row>
    <row r="24" spans="1:13" s="15" customFormat="1" x14ac:dyDescent="0.25">
      <c r="A24" s="24" t="s">
        <v>25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J24" s="16"/>
      <c r="K24" s="16"/>
      <c r="M24" s="16"/>
    </row>
    <row r="25" spans="1:13" s="15" customFormat="1" x14ac:dyDescent="0.25">
      <c r="A25" s="24" t="s">
        <v>26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J25" s="16"/>
      <c r="K25" s="16"/>
      <c r="M25" s="16"/>
    </row>
    <row r="26" spans="1:13" s="15" customFormat="1" x14ac:dyDescent="0.25">
      <c r="A26" s="24" t="s">
        <v>27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J26" s="16"/>
      <c r="K26" s="16"/>
      <c r="M26" s="16"/>
    </row>
    <row r="27" spans="1:13" s="15" customFormat="1" x14ac:dyDescent="0.25">
      <c r="A27" s="24" t="s">
        <v>28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J27" s="16"/>
      <c r="K27" s="16"/>
      <c r="M27" s="16"/>
    </row>
    <row r="28" spans="1:13" s="22" customFormat="1" x14ac:dyDescent="0.25">
      <c r="A28" s="20" t="s">
        <v>29</v>
      </c>
      <c r="B28" s="21">
        <v>24000000</v>
      </c>
      <c r="C28" s="21">
        <v>0</v>
      </c>
      <c r="D28" s="14">
        <f>+B28</f>
        <v>24000000</v>
      </c>
      <c r="E28" s="21">
        <v>26424454.07</v>
      </c>
      <c r="F28" s="21">
        <f>+E28</f>
        <v>26424454.07</v>
      </c>
      <c r="G28" s="21">
        <f t="shared" si="1"/>
        <v>2424454.0700000003</v>
      </c>
      <c r="J28" s="23"/>
      <c r="K28" s="23"/>
      <c r="M28" s="23"/>
    </row>
    <row r="29" spans="1:13" s="22" customFormat="1" x14ac:dyDescent="0.25">
      <c r="A29" s="20" t="s">
        <v>30</v>
      </c>
      <c r="B29" s="21">
        <f>SUM(B30:B54)</f>
        <v>0</v>
      </c>
      <c r="C29" s="21">
        <f t="shared" ref="C29:F29" si="4">SUM(C30:C54)</f>
        <v>0</v>
      </c>
      <c r="D29" s="21">
        <f t="shared" si="4"/>
        <v>0</v>
      </c>
      <c r="E29" s="21">
        <f t="shared" si="4"/>
        <v>0</v>
      </c>
      <c r="F29" s="21">
        <f t="shared" si="4"/>
        <v>0</v>
      </c>
      <c r="G29" s="21">
        <f t="shared" si="1"/>
        <v>0</v>
      </c>
      <c r="J29" s="23"/>
      <c r="K29" s="23"/>
      <c r="M29" s="23"/>
    </row>
    <row r="30" spans="1:13" s="15" customFormat="1" x14ac:dyDescent="0.25">
      <c r="A30" s="26" t="s">
        <v>31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J30" s="16"/>
      <c r="K30" s="16"/>
      <c r="M30" s="16"/>
    </row>
    <row r="31" spans="1:13" s="15" customFormat="1" x14ac:dyDescent="0.25">
      <c r="A31" s="26" t="s">
        <v>32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J31" s="16"/>
      <c r="K31" s="16"/>
      <c r="M31" s="16"/>
    </row>
    <row r="32" spans="1:13" s="15" customFormat="1" x14ac:dyDescent="0.25">
      <c r="A32" s="26" t="s">
        <v>33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J32" s="16"/>
      <c r="K32" s="16"/>
      <c r="M32" s="16"/>
    </row>
    <row r="33" spans="1:13" s="15" customFormat="1" x14ac:dyDescent="0.25">
      <c r="A33" s="26" t="s">
        <v>34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J33" s="16"/>
      <c r="K33" s="16"/>
      <c r="M33" s="16"/>
    </row>
    <row r="34" spans="1:13" s="15" customFormat="1" x14ac:dyDescent="0.25">
      <c r="A34" s="26" t="s">
        <v>35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J34" s="16"/>
      <c r="K34" s="16"/>
      <c r="M34" s="16"/>
    </row>
    <row r="35" spans="1:13" s="15" customFormat="1" ht="25.5" x14ac:dyDescent="0.25">
      <c r="A35" s="26" t="s">
        <v>36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J35" s="16"/>
      <c r="K35" s="16"/>
      <c r="M35" s="16"/>
    </row>
    <row r="36" spans="1:13" s="15" customFormat="1" x14ac:dyDescent="0.25">
      <c r="A36" s="26" t="s">
        <v>37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J36" s="16"/>
      <c r="K36" s="16"/>
      <c r="M36" s="16"/>
    </row>
    <row r="37" spans="1:13" s="15" customFormat="1" x14ac:dyDescent="0.25">
      <c r="A37" s="26" t="s">
        <v>38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J37" s="16"/>
      <c r="K37" s="16"/>
      <c r="M37" s="16"/>
    </row>
    <row r="38" spans="1:13" s="15" customFormat="1" x14ac:dyDescent="0.25">
      <c r="A38" s="26" t="s">
        <v>39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J38" s="16"/>
      <c r="K38" s="16"/>
      <c r="M38" s="16"/>
    </row>
    <row r="39" spans="1:13" s="15" customFormat="1" x14ac:dyDescent="0.25">
      <c r="A39" s="26" t="s">
        <v>40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J39" s="16"/>
      <c r="K39" s="16"/>
      <c r="M39" s="16"/>
    </row>
    <row r="40" spans="1:13" s="15" customFormat="1" x14ac:dyDescent="0.25">
      <c r="A40" s="26" t="s">
        <v>41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J40" s="16"/>
      <c r="K40" s="16"/>
      <c r="M40" s="16"/>
    </row>
    <row r="41" spans="1:13" s="15" customFormat="1" x14ac:dyDescent="0.25">
      <c r="A41" s="26" t="s">
        <v>42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J41" s="16"/>
      <c r="K41" s="16"/>
      <c r="M41" s="16"/>
    </row>
    <row r="42" spans="1:13" s="15" customFormat="1" x14ac:dyDescent="0.25">
      <c r="A42" s="26" t="s">
        <v>43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J42" s="16"/>
      <c r="K42" s="16"/>
      <c r="M42" s="16"/>
    </row>
    <row r="43" spans="1:13" s="15" customFormat="1" x14ac:dyDescent="0.25">
      <c r="A43" s="26" t="s">
        <v>44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J43" s="16"/>
      <c r="K43" s="16"/>
      <c r="M43" s="16"/>
    </row>
    <row r="44" spans="1:13" s="15" customFormat="1" x14ac:dyDescent="0.25">
      <c r="A44" s="26" t="s">
        <v>45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J44" s="16"/>
      <c r="K44" s="16"/>
      <c r="M44" s="16"/>
    </row>
    <row r="45" spans="1:13" s="15" customFormat="1" x14ac:dyDescent="0.25">
      <c r="A45" s="26" t="s">
        <v>46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J45" s="16"/>
      <c r="K45" s="16"/>
      <c r="M45" s="16"/>
    </row>
    <row r="46" spans="1:13" s="15" customFormat="1" x14ac:dyDescent="0.25">
      <c r="A46" s="26" t="s">
        <v>47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J46" s="16"/>
      <c r="K46" s="16"/>
      <c r="M46" s="16"/>
    </row>
    <row r="47" spans="1:13" s="15" customFormat="1" x14ac:dyDescent="0.25">
      <c r="A47" s="26" t="s">
        <v>48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J47" s="16"/>
      <c r="K47" s="16"/>
      <c r="M47" s="16"/>
    </row>
    <row r="48" spans="1:13" s="15" customFormat="1" x14ac:dyDescent="0.25">
      <c r="A48" s="26" t="s">
        <v>49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J48" s="16"/>
      <c r="K48" s="16"/>
      <c r="M48" s="16"/>
    </row>
    <row r="49" spans="1:13" s="15" customFormat="1" ht="25.5" x14ac:dyDescent="0.25">
      <c r="A49" s="26" t="s">
        <v>50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J49" s="16"/>
      <c r="K49" s="16"/>
      <c r="M49" s="16"/>
    </row>
    <row r="50" spans="1:13" s="15" customFormat="1" x14ac:dyDescent="0.25">
      <c r="A50" s="26" t="s">
        <v>51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J50" s="16"/>
      <c r="K50" s="16"/>
      <c r="M50" s="16"/>
    </row>
    <row r="51" spans="1:13" s="15" customFormat="1" x14ac:dyDescent="0.25">
      <c r="A51" s="26" t="s">
        <v>52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J51" s="16"/>
      <c r="K51" s="16"/>
      <c r="M51" s="16"/>
    </row>
    <row r="52" spans="1:13" s="15" customFormat="1" x14ac:dyDescent="0.25">
      <c r="A52" s="27" t="s">
        <v>53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J52" s="16"/>
      <c r="K52" s="16"/>
      <c r="M52" s="16"/>
    </row>
    <row r="53" spans="1:13" s="15" customFormat="1" x14ac:dyDescent="0.25">
      <c r="A53" s="27" t="s">
        <v>54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J53" s="16"/>
      <c r="K53" s="16"/>
      <c r="M53" s="16"/>
    </row>
    <row r="54" spans="1:13" s="15" customFormat="1" x14ac:dyDescent="0.25">
      <c r="A54" s="27" t="s">
        <v>55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J54" s="16"/>
      <c r="K54" s="16"/>
      <c r="M54" s="16"/>
    </row>
    <row r="55" spans="1:13" s="22" customFormat="1" x14ac:dyDescent="0.25">
      <c r="A55" s="2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 t="shared" si="1"/>
        <v>0</v>
      </c>
      <c r="J55" s="23"/>
      <c r="K55" s="23"/>
      <c r="M55" s="23"/>
    </row>
    <row r="56" spans="1:13" s="22" customFormat="1" x14ac:dyDescent="0.25">
      <c r="A56" s="20" t="s">
        <v>57</v>
      </c>
      <c r="B56" s="21">
        <f>B8+B9+B10+B11+B12+B13+B14+B15+B23+B28+B29+B55</f>
        <v>28092000</v>
      </c>
      <c r="C56" s="21">
        <f>C8+C9+C10+C11+C12+C13+C14+C15+C23+C28+C29+C55</f>
        <v>0</v>
      </c>
      <c r="D56" s="21">
        <f>D8+D9+D10+D11+D12+D13+D14+D15+D23+D28+D29+D55</f>
        <v>28092000</v>
      </c>
      <c r="E56" s="21">
        <f>E8+E9+E10+E11+E12+E13+E14+E15+E23+E28+E29+E55</f>
        <v>28831207.560000002</v>
      </c>
      <c r="F56" s="21">
        <f>F8+F9+F10+F11+F12+F13+F14+F15+F23+F28+F29+F55</f>
        <v>28831207.560000002</v>
      </c>
      <c r="G56" s="21">
        <f t="shared" si="1"/>
        <v>739207.56000000238</v>
      </c>
      <c r="H56" s="23"/>
      <c r="J56" s="23"/>
      <c r="K56" s="23"/>
      <c r="M56" s="23"/>
    </row>
    <row r="57" spans="1:13" s="22" customFormat="1" x14ac:dyDescent="0.25">
      <c r="A57" s="20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J57" s="23"/>
      <c r="K57" s="23"/>
      <c r="M57" s="23"/>
    </row>
    <row r="58" spans="1:13" s="15" customFormat="1" x14ac:dyDescent="0.25">
      <c r="A58" s="24" t="s">
        <v>59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J58" s="16"/>
      <c r="K58" s="16"/>
      <c r="M58" s="16"/>
    </row>
    <row r="59" spans="1:13" s="15" customFormat="1" x14ac:dyDescent="0.25">
      <c r="A59" s="24" t="s">
        <v>60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J59" s="16"/>
      <c r="K59" s="16"/>
      <c r="M59" s="16"/>
    </row>
    <row r="60" spans="1:13" s="22" customFormat="1" x14ac:dyDescent="0.25">
      <c r="A60" s="20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 t="shared" si="1"/>
        <v>0</v>
      </c>
      <c r="J60" s="23"/>
      <c r="K60" s="23"/>
      <c r="M60" s="23"/>
    </row>
    <row r="61" spans="1:13" s="22" customFormat="1" x14ac:dyDescent="0.25">
      <c r="A61" s="20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si="1"/>
        <v>0</v>
      </c>
      <c r="J61" s="23"/>
      <c r="K61" s="23"/>
      <c r="M61" s="23"/>
    </row>
    <row r="62" spans="1:13" s="22" customFormat="1" ht="30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J62" s="23"/>
      <c r="K62" s="23"/>
      <c r="M62" s="23"/>
    </row>
    <row r="63" spans="1:13" s="22" customFormat="1" hidden="1" x14ac:dyDescent="0.25">
      <c r="A63" s="20" t="s">
        <v>64</v>
      </c>
      <c r="B63" s="21">
        <v>48</v>
      </c>
      <c r="C63" s="21">
        <v>0</v>
      </c>
      <c r="D63" s="21">
        <v>48</v>
      </c>
      <c r="E63" s="21">
        <v>0</v>
      </c>
      <c r="F63" s="21">
        <v>0</v>
      </c>
      <c r="G63" s="21">
        <f t="shared" si="1"/>
        <v>-48</v>
      </c>
      <c r="J63" s="23"/>
      <c r="K63" s="23"/>
      <c r="M63" s="23"/>
    </row>
    <row r="64" spans="1:13" s="22" customFormat="1" ht="30" hidden="1" x14ac:dyDescent="0.25">
      <c r="A64" s="20" t="s">
        <v>65</v>
      </c>
      <c r="B64" s="28">
        <v>36</v>
      </c>
      <c r="C64" s="28">
        <v>0</v>
      </c>
      <c r="D64" s="28">
        <v>36</v>
      </c>
      <c r="E64" s="28">
        <v>0</v>
      </c>
      <c r="F64" s="28">
        <v>0</v>
      </c>
      <c r="G64" s="28">
        <f t="shared" si="1"/>
        <v>-36</v>
      </c>
      <c r="J64" s="23"/>
      <c r="K64" s="23"/>
      <c r="M64" s="23"/>
    </row>
    <row r="65" spans="1:13" s="22" customFormat="1" hidden="1" x14ac:dyDescent="0.25">
      <c r="A65" s="29" t="s">
        <v>66</v>
      </c>
      <c r="B65" s="28">
        <v>12</v>
      </c>
      <c r="C65" s="28"/>
      <c r="D65" s="28">
        <v>12</v>
      </c>
      <c r="E65" s="28">
        <v>0</v>
      </c>
      <c r="F65" s="28">
        <v>0</v>
      </c>
      <c r="G65" s="28">
        <f t="shared" si="1"/>
        <v>-12</v>
      </c>
      <c r="J65" s="23"/>
      <c r="K65" s="23"/>
      <c r="M65" s="23"/>
    </row>
    <row r="66" spans="1:13" s="22" customFormat="1" hidden="1" x14ac:dyDescent="0.25">
      <c r="A66" s="29" t="s">
        <v>67</v>
      </c>
      <c r="B66" s="28">
        <v>12</v>
      </c>
      <c r="C66" s="28"/>
      <c r="D66" s="28">
        <v>12</v>
      </c>
      <c r="E66" s="28">
        <v>0</v>
      </c>
      <c r="F66" s="28">
        <v>0</v>
      </c>
      <c r="G66" s="28">
        <f t="shared" si="1"/>
        <v>-12</v>
      </c>
      <c r="J66" s="23"/>
      <c r="K66" s="23"/>
      <c r="M66" s="23"/>
    </row>
    <row r="67" spans="1:13" s="22" customFormat="1" hidden="1" x14ac:dyDescent="0.25">
      <c r="A67" s="29" t="s">
        <v>68</v>
      </c>
      <c r="B67" s="28">
        <v>12</v>
      </c>
      <c r="C67" s="28"/>
      <c r="D67" s="28">
        <v>12</v>
      </c>
      <c r="E67" s="28">
        <v>0</v>
      </c>
      <c r="F67" s="28">
        <v>0</v>
      </c>
      <c r="G67" s="28">
        <f t="shared" si="1"/>
        <v>-12</v>
      </c>
      <c r="J67" s="23"/>
      <c r="K67" s="23"/>
      <c r="M67" s="23"/>
    </row>
    <row r="68" spans="1:13" s="22" customFormat="1" ht="30" hidden="1" x14ac:dyDescent="0.25">
      <c r="A68" s="20" t="s">
        <v>69</v>
      </c>
      <c r="B68" s="28">
        <v>12</v>
      </c>
      <c r="C68" s="28"/>
      <c r="D68" s="28">
        <v>12</v>
      </c>
      <c r="E68" s="28">
        <v>0</v>
      </c>
      <c r="F68" s="28">
        <v>0</v>
      </c>
      <c r="G68" s="28">
        <f t="shared" si="1"/>
        <v>-12</v>
      </c>
      <c r="J68" s="23"/>
      <c r="K68" s="23"/>
      <c r="M68" s="23"/>
    </row>
    <row r="69" spans="1:13" s="22" customFormat="1" hidden="1" x14ac:dyDescent="0.25">
      <c r="A69" s="20" t="s">
        <v>70</v>
      </c>
      <c r="B69" s="21">
        <v>12</v>
      </c>
      <c r="C69" s="21">
        <v>0</v>
      </c>
      <c r="D69" s="21">
        <v>12</v>
      </c>
      <c r="E69" s="21">
        <v>0</v>
      </c>
      <c r="F69" s="21">
        <v>0</v>
      </c>
      <c r="G69" s="21">
        <f t="shared" si="1"/>
        <v>-12</v>
      </c>
      <c r="J69" s="23"/>
      <c r="K69" s="23"/>
      <c r="M69" s="23"/>
    </row>
    <row r="70" spans="1:13" s="22" customFormat="1" hidden="1" x14ac:dyDescent="0.25">
      <c r="A70" s="29" t="s">
        <v>71</v>
      </c>
      <c r="B70" s="28">
        <v>12</v>
      </c>
      <c r="C70" s="28"/>
      <c r="D70" s="28">
        <v>12</v>
      </c>
      <c r="E70" s="28">
        <v>0</v>
      </c>
      <c r="F70" s="28">
        <v>0</v>
      </c>
      <c r="G70" s="28">
        <f t="shared" si="1"/>
        <v>-12</v>
      </c>
      <c r="J70" s="23"/>
      <c r="K70" s="23"/>
      <c r="M70" s="23"/>
    </row>
    <row r="71" spans="1:13" s="22" customFormat="1" x14ac:dyDescent="0.25">
      <c r="A71" s="20" t="s">
        <v>72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f t="shared" si="1"/>
        <v>0</v>
      </c>
      <c r="J71" s="23"/>
      <c r="K71" s="23"/>
      <c r="M71" s="23"/>
    </row>
    <row r="72" spans="1:13" s="22" customFormat="1" x14ac:dyDescent="0.25">
      <c r="A72" s="20" t="s">
        <v>73</v>
      </c>
      <c r="B72" s="21">
        <v>0</v>
      </c>
      <c r="C72" s="21">
        <f t="shared" ref="C72:F72" si="5">C57+C60+C61+C62+C71</f>
        <v>0</v>
      </c>
      <c r="D72" s="21">
        <v>0</v>
      </c>
      <c r="E72" s="21">
        <f t="shared" si="5"/>
        <v>0</v>
      </c>
      <c r="F72" s="21">
        <f t="shared" si="5"/>
        <v>0</v>
      </c>
      <c r="G72" s="21">
        <f t="shared" si="1"/>
        <v>0</v>
      </c>
      <c r="J72" s="23"/>
      <c r="K72" s="23"/>
      <c r="M72" s="23"/>
    </row>
    <row r="73" spans="1:13" s="22" customFormat="1" x14ac:dyDescent="0.25">
      <c r="A73" s="20" t="s">
        <v>74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 t="shared" si="1"/>
        <v>0</v>
      </c>
      <c r="J73" s="23"/>
      <c r="K73" s="23"/>
      <c r="M73" s="23"/>
    </row>
    <row r="74" spans="1:13" s="22" customFormat="1" x14ac:dyDescent="0.25">
      <c r="A74" s="20" t="s">
        <v>75</v>
      </c>
      <c r="B74" s="21">
        <f>B56+B72+B73</f>
        <v>28092000</v>
      </c>
      <c r="C74" s="21">
        <f t="shared" ref="C74:F74" si="6">C56+C72+C73</f>
        <v>0</v>
      </c>
      <c r="D74" s="21">
        <f t="shared" si="6"/>
        <v>28092000</v>
      </c>
      <c r="E74" s="21">
        <f t="shared" si="6"/>
        <v>28831207.560000002</v>
      </c>
      <c r="F74" s="21">
        <f t="shared" si="6"/>
        <v>28831207.560000002</v>
      </c>
      <c r="G74" s="21">
        <f t="shared" ref="G74:G78" si="7">F74-D74</f>
        <v>739207.56000000238</v>
      </c>
      <c r="H74" s="23"/>
      <c r="J74" s="23"/>
      <c r="K74" s="23"/>
      <c r="M74" s="23"/>
    </row>
    <row r="75" spans="1:13" s="22" customFormat="1" x14ac:dyDescent="0.25">
      <c r="A75" s="20" t="s">
        <v>76</v>
      </c>
      <c r="B75" s="21"/>
      <c r="C75" s="21"/>
      <c r="D75" s="21"/>
      <c r="E75" s="21"/>
      <c r="F75" s="21"/>
      <c r="G75" s="21">
        <f t="shared" si="7"/>
        <v>0</v>
      </c>
      <c r="J75" s="23"/>
      <c r="K75" s="23"/>
      <c r="M75" s="23"/>
    </row>
    <row r="76" spans="1:13" s="22" customFormat="1" ht="30" x14ac:dyDescent="0.25">
      <c r="A76" s="20" t="s">
        <v>77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f t="shared" si="7"/>
        <v>0</v>
      </c>
      <c r="J76" s="23"/>
      <c r="K76" s="23"/>
      <c r="M76" s="23"/>
    </row>
    <row r="77" spans="1:13" s="22" customFormat="1" ht="30" x14ac:dyDescent="0.25">
      <c r="A77" s="20" t="s">
        <v>78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  <c r="G77" s="21">
        <f t="shared" si="7"/>
        <v>0</v>
      </c>
      <c r="J77" s="23"/>
      <c r="K77" s="23"/>
      <c r="M77" s="23"/>
    </row>
    <row r="78" spans="1:13" s="22" customFormat="1" x14ac:dyDescent="0.25">
      <c r="A78" s="20" t="s">
        <v>79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  <c r="G78" s="21">
        <f t="shared" si="7"/>
        <v>0</v>
      </c>
      <c r="J78" s="23"/>
      <c r="K78" s="23"/>
      <c r="M78" s="23"/>
    </row>
  </sheetData>
  <mergeCells count="6">
    <mergeCell ref="A1:G1"/>
    <mergeCell ref="A2:G2"/>
    <mergeCell ref="A3:G3"/>
    <mergeCell ref="A5:A6"/>
    <mergeCell ref="B5:F5"/>
    <mergeCell ref="G5:G6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Cuquita</cp:lastModifiedBy>
  <cp:lastPrinted>2018-05-10T20:02:01Z</cp:lastPrinted>
  <dcterms:created xsi:type="dcterms:W3CDTF">2018-03-28T19:36:19Z</dcterms:created>
  <dcterms:modified xsi:type="dcterms:W3CDTF">2021-05-13T18:04:36Z</dcterms:modified>
</cp:coreProperties>
</file>